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Drive condivisi\Organi Istituzionali CdBVA\Comitato di Bacino\2026\2026_10_02\4_approvazione bando lotta abbandoni 3 ed _DC\"/>
    </mc:Choice>
  </mc:AlternateContent>
  <xr:revisionPtr revIDLastSave="0" documentId="13_ncr:1_{752D66AA-88A3-4E19-9B44-20E3E0E773E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ez I - Contatti" sheetId="2" r:id="rId1"/>
    <sheet name="Sez II- PREVENTIVO DI SPESA" sheetId="3" r:id="rId2"/>
    <sheet name="Sez III - Info tecniche" sheetId="4" r:id="rId3"/>
    <sheet name="Sez IV - RENDICONTAZIONE" sheetId="5" r:id="rId4"/>
    <sheet name="Sez V - RIEPILOGO LIQUIDAZIONE " sheetId="6" r:id="rId5"/>
  </sheets>
  <calcPr calcId="191029"/>
</workbook>
</file>

<file path=xl/calcChain.xml><?xml version="1.0" encoding="utf-8"?>
<calcChain xmlns="http://schemas.openxmlformats.org/spreadsheetml/2006/main">
  <c r="B6" i="6" l="1"/>
  <c r="H2" i="5" l="1"/>
  <c r="H3" i="5"/>
  <c r="H4" i="5"/>
  <c r="F5" i="5"/>
  <c r="G5" i="5" s="1"/>
  <c r="G3" i="3"/>
  <c r="H3" i="3" s="1"/>
  <c r="G4" i="3"/>
  <c r="H4" i="3" s="1"/>
  <c r="G5" i="3"/>
  <c r="H5" i="3" s="1"/>
  <c r="G6" i="3"/>
  <c r="H6" i="3" s="1"/>
  <c r="G7" i="3"/>
  <c r="H7" i="3" s="1"/>
  <c r="G8" i="3"/>
  <c r="H8" i="3" s="1"/>
  <c r="G2" i="3"/>
  <c r="H2" i="3" s="1"/>
  <c r="E9" i="3"/>
  <c r="H5" i="5" l="1"/>
  <c r="G9" i="3"/>
  <c r="H9" i="3" s="1"/>
</calcChain>
</file>

<file path=xl/sharedStrings.xml><?xml version="1.0" encoding="utf-8"?>
<sst xmlns="http://schemas.openxmlformats.org/spreadsheetml/2006/main" count="87" uniqueCount="75">
  <si>
    <t>N°</t>
  </si>
  <si>
    <t>Tipologia Spesa Ammissibile (Art. 3.2)</t>
  </si>
  <si>
    <t>Aliquota IVA (%)</t>
  </si>
  <si>
    <t>Importo IVA (€)</t>
  </si>
  <si>
    <t>Acquisto telecamere/fototrappole</t>
  </si>
  <si>
    <t>Acquisto n. 3 telecamere ad alta risoluzione/IR</t>
  </si>
  <si>
    <t>Fornitore A</t>
  </si>
  <si>
    <t>Noleggio e/o gestione impianti</t>
  </si>
  <si>
    <t>Noleggio 24 mesi telecamere e piattaforma gestionale</t>
  </si>
  <si>
    <t>Fornitore B</t>
  </si>
  <si>
    <t>Installazione e opere infrastrutturali</t>
  </si>
  <si>
    <t>Fornitore C</t>
  </si>
  <si>
    <t>Manutenzione impianti esistenti</t>
  </si>
  <si>
    <t>Manutenzione straordinaria impianti già in uso</t>
  </si>
  <si>
    <t>Fornitore D</t>
  </si>
  <si>
    <t>Cartellonistica ed erogazione informativa</t>
  </si>
  <si>
    <t>Cartelli segnaletici a norma di legge</t>
  </si>
  <si>
    <t>Fornitore E</t>
  </si>
  <si>
    <t>Consulenza conformità GDPR / Privacy</t>
  </si>
  <si>
    <t>Verifica DPIA e conformità Reg. UE 2016/679</t>
  </si>
  <si>
    <t>Fornitore F</t>
  </si>
  <si>
    <t>Imprevisti (Max 5% costo installazione)</t>
  </si>
  <si>
    <t>Quota imprevisti di cantiere</t>
  </si>
  <si>
    <t>Localizzazione e Aree di Installazione</t>
  </si>
  <si>
    <t>es. Via Roma intersezione Via Milano; Parco Pubblico Garibaldi; Isola Ecologica Viale Europa;;;;;;</t>
  </si>
  <si>
    <t>Tempistica prevista installazione</t>
  </si>
  <si>
    <t>Dichiarazione di impegno</t>
  </si>
  <si>
    <t>Estremi Determina d'Impegno (N. e Data)</t>
  </si>
  <si>
    <t>Numero e Data Fattura</t>
  </si>
  <si>
    <t>Ragione Sociale Fornitore</t>
  </si>
  <si>
    <t>Descrizione Analitica Beni/Servizi</t>
  </si>
  <si>
    <t>Estremi Mandato di Pagamento (N. e Data)</t>
  </si>
  <si>
    <t>Det. n. 123 del 15/10/2026</t>
  </si>
  <si>
    <t>Fatt. n. 45/E del 10/11/2026</t>
  </si>
  <si>
    <t>Fornitura n. 3 telecamere IR</t>
  </si>
  <si>
    <t>Mandato n. 890 del 20/11/2026</t>
  </si>
  <si>
    <t>Fatt. n. 98/PA del 12/11/2026</t>
  </si>
  <si>
    <t>Installazione e posa in opera</t>
  </si>
  <si>
    <t>Mandato n. 891 del 20/11/2026</t>
  </si>
  <si>
    <t>TOTALE RENDICONTATO</t>
  </si>
  <si>
    <t>Voce di Calcolo Liquidazione</t>
  </si>
  <si>
    <t>Spesa Effettivamente Sostenuta e Rendicontata (IVA incl.)</t>
  </si>
  <si>
    <t>Contributo Assegnato in Fase di Bando</t>
  </si>
  <si>
    <t>CONTRIBUTO EFFETTIVAMENTE EROGABILE</t>
  </si>
  <si>
    <t>Comune di</t>
  </si>
  <si>
    <t>Referente del Progetto (Nome e Cognome)</t>
  </si>
  <si>
    <t>Ruolo / Qualifica</t>
  </si>
  <si>
    <t>Email / PEC Referente</t>
  </si>
  <si>
    <t>Telefono</t>
  </si>
  <si>
    <t>Descrizione Dettagliata Bene / Servizio</t>
  </si>
  <si>
    <t>Fornitore / Impresa</t>
  </si>
  <si>
    <t>Posa in opera montaggio pali e allacciamento elettrico</t>
  </si>
  <si>
    <t>TOTALE PREVENTIVO SPESA</t>
  </si>
  <si>
    <t>INFORMAZIONI TECNICO-OPERATIVE INTERVENTO (ART. 4)</t>
  </si>
  <si>
    <t>Il Comune si impegna a mantenere in funzione e ad utilizzare gli strumenti di videosorveglianza per almeno 2 anni dalla data di rendicontazione.</t>
  </si>
  <si>
    <t>Fatt. n. 99/PA del 12/11/2026</t>
  </si>
  <si>
    <t>Noleggio telecamere</t>
  </si>
  <si>
    <t>RIEPILOGO LIQUIDAZIONE FINALE</t>
  </si>
  <si>
    <t>Note</t>
  </si>
  <si>
    <t>Somma totale fatture rendicontate</t>
  </si>
  <si>
    <t>Importo concesso con determina di assegnazione</t>
  </si>
  <si>
    <t>In caso di minori spese il contributo viene riproporzionato o ridotto (Art. 8)</t>
  </si>
  <si>
    <t>Riassegnazione residui contributi assegnati in Fase di Bando</t>
  </si>
  <si>
    <t>Importo (€)*</t>
  </si>
  <si>
    <t>* gli importi indicati sono a titolo di esempio</t>
  </si>
  <si>
    <t>Importo Imponibile (€)*</t>
  </si>
  <si>
    <t>IVA (€)*</t>
  </si>
  <si>
    <t>Importo Totale Fattura (€)*</t>
  </si>
  <si>
    <t>Importo Totale IVA Inclusa (€)*</t>
  </si>
  <si>
    <t>Regime Tariffario (TCP o TARI)</t>
  </si>
  <si>
    <t>Entro il 30/11/2026  - Effettuata in data 00/00/2026</t>
  </si>
  <si>
    <t>Riferimenti fatture</t>
  </si>
  <si>
    <t>n. 1 del 10/11/2026</t>
  </si>
  <si>
    <t>n. 2 del 10/11/2027</t>
  </si>
  <si>
    <t>n. 2 del 10/11/2028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</si>
</sst>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i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b/>
      <i/>
      <sz val="10"/>
      <color rgb="FFFF0000"/>
      <name val="Arial"/>
      <family val="2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4" fillId="0" borderId="0" xfId="0" applyFont="1"/>
    <xf numFmtId="2" fontId="4" fillId="0" borderId="0" xfId="0" applyNumberFormat="1" applyFont="1"/>
    <xf numFmtId="44" fontId="6" fillId="0" borderId="0" xfId="1" applyFont="1"/>
    <xf numFmtId="0" fontId="7" fillId="0" borderId="0" xfId="0" applyFont="1"/>
    <xf numFmtId="0" fontId="6" fillId="0" borderId="0" xfId="0" applyFont="1"/>
    <xf numFmtId="44" fontId="8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3BED8-9BEB-423D-9022-FAC3E27019C5}">
  <sheetPr>
    <tabColor rgb="FFFFC000"/>
  </sheetPr>
  <dimension ref="A1:A6"/>
  <sheetViews>
    <sheetView workbookViewId="0">
      <selection activeCell="A3" sqref="A3"/>
    </sheetView>
  </sheetViews>
  <sheetFormatPr defaultRowHeight="12.75" x14ac:dyDescent="0.2"/>
  <cols>
    <col min="1" max="1" width="37.42578125" bestFit="1" customWidth="1"/>
  </cols>
  <sheetData>
    <row r="1" spans="1:1" x14ac:dyDescent="0.2">
      <c r="A1" s="1" t="s">
        <v>44</v>
      </c>
    </row>
    <row r="2" spans="1:1" x14ac:dyDescent="0.2">
      <c r="A2" s="1" t="s">
        <v>69</v>
      </c>
    </row>
    <row r="3" spans="1:1" x14ac:dyDescent="0.2">
      <c r="A3" s="1" t="s">
        <v>45</v>
      </c>
    </row>
    <row r="4" spans="1:1" x14ac:dyDescent="0.2">
      <c r="A4" s="1" t="s">
        <v>46</v>
      </c>
    </row>
    <row r="5" spans="1:1" x14ac:dyDescent="0.2">
      <c r="A5" s="1" t="s">
        <v>47</v>
      </c>
    </row>
    <row r="6" spans="1:1" x14ac:dyDescent="0.2">
      <c r="A6" s="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E9B6-C245-46A8-8AF4-D1EF93BB3AC0}">
  <sheetPr>
    <tabColor rgb="FFFFC000"/>
  </sheetPr>
  <dimension ref="A1:H11"/>
  <sheetViews>
    <sheetView topLeftCell="C1" workbookViewId="0">
      <selection activeCell="C5" sqref="C5"/>
    </sheetView>
  </sheetViews>
  <sheetFormatPr defaultRowHeight="12.75" x14ac:dyDescent="0.2"/>
  <cols>
    <col min="1" max="1" width="3" bestFit="1" customWidth="1"/>
    <col min="2" max="2" width="47.7109375" customWidth="1"/>
    <col min="3" max="3" width="58.5703125" customWidth="1"/>
    <col min="4" max="4" width="16.7109375" bestFit="1" customWidth="1"/>
    <col min="5" max="5" width="25.140625" style="3" customWidth="1"/>
    <col min="6" max="6" width="22.28515625" style="3" customWidth="1"/>
    <col min="7" max="7" width="25.140625" style="3" customWidth="1"/>
    <col min="8" max="8" width="28.140625" style="3" customWidth="1"/>
    <col min="9" max="9" width="11.140625" bestFit="1" customWidth="1"/>
  </cols>
  <sheetData>
    <row r="1" spans="1:8" s="4" customFormat="1" x14ac:dyDescent="0.2">
      <c r="A1" s="4" t="s">
        <v>0</v>
      </c>
      <c r="B1" s="4" t="s">
        <v>1</v>
      </c>
      <c r="C1" s="4" t="s">
        <v>49</v>
      </c>
      <c r="D1" s="4" t="s">
        <v>50</v>
      </c>
      <c r="E1" s="5" t="s">
        <v>65</v>
      </c>
      <c r="F1" s="5" t="s">
        <v>2</v>
      </c>
      <c r="G1" s="5" t="s">
        <v>3</v>
      </c>
      <c r="H1" s="5" t="s">
        <v>68</v>
      </c>
    </row>
    <row r="2" spans="1:8" x14ac:dyDescent="0.2">
      <c r="A2">
        <v>1</v>
      </c>
      <c r="B2" t="s">
        <v>4</v>
      </c>
      <c r="C2" t="s">
        <v>5</v>
      </c>
      <c r="D2" t="s">
        <v>6</v>
      </c>
      <c r="E2" s="6">
        <v>4000</v>
      </c>
      <c r="F2" s="6"/>
      <c r="G2" s="6">
        <f>E2*F2/100</f>
        <v>0</v>
      </c>
      <c r="H2" s="6">
        <f>E2+G2</f>
        <v>4000</v>
      </c>
    </row>
    <row r="3" spans="1:8" x14ac:dyDescent="0.2">
      <c r="A3">
        <v>2</v>
      </c>
      <c r="B3" t="s">
        <v>7</v>
      </c>
      <c r="C3" t="s">
        <v>8</v>
      </c>
      <c r="D3" t="s">
        <v>9</v>
      </c>
      <c r="E3" s="6">
        <v>5000</v>
      </c>
      <c r="F3" s="6"/>
      <c r="G3" s="6">
        <f t="shared" ref="G3:G8" si="0">E3*F3/100</f>
        <v>0</v>
      </c>
      <c r="H3" s="6">
        <f t="shared" ref="H3:H9" si="1">E3+G3</f>
        <v>5000</v>
      </c>
    </row>
    <row r="4" spans="1:8" x14ac:dyDescent="0.2">
      <c r="A4">
        <v>3</v>
      </c>
      <c r="B4" t="s">
        <v>10</v>
      </c>
      <c r="C4" t="s">
        <v>51</v>
      </c>
      <c r="D4" t="s">
        <v>11</v>
      </c>
      <c r="E4" s="6">
        <v>4000</v>
      </c>
      <c r="F4" s="6"/>
      <c r="G4" s="6">
        <f t="shared" si="0"/>
        <v>0</v>
      </c>
      <c r="H4" s="6">
        <f t="shared" si="1"/>
        <v>4000</v>
      </c>
    </row>
    <row r="5" spans="1:8" x14ac:dyDescent="0.2">
      <c r="A5">
        <v>4</v>
      </c>
      <c r="B5" t="s">
        <v>12</v>
      </c>
      <c r="C5" t="s">
        <v>13</v>
      </c>
      <c r="D5" t="s">
        <v>14</v>
      </c>
      <c r="E5" s="6">
        <v>4000</v>
      </c>
      <c r="F5" s="6"/>
      <c r="G5" s="6">
        <f t="shared" si="0"/>
        <v>0</v>
      </c>
      <c r="H5" s="6">
        <f t="shared" si="1"/>
        <v>4000</v>
      </c>
    </row>
    <row r="6" spans="1:8" x14ac:dyDescent="0.2">
      <c r="A6">
        <v>5</v>
      </c>
      <c r="B6" t="s">
        <v>15</v>
      </c>
      <c r="C6" t="s">
        <v>16</v>
      </c>
      <c r="D6" t="s">
        <v>17</v>
      </c>
      <c r="E6" s="6">
        <v>4000</v>
      </c>
      <c r="F6" s="6"/>
      <c r="G6" s="6">
        <f t="shared" si="0"/>
        <v>0</v>
      </c>
      <c r="H6" s="6">
        <f t="shared" si="1"/>
        <v>4000</v>
      </c>
    </row>
    <row r="7" spans="1:8" x14ac:dyDescent="0.2">
      <c r="A7">
        <v>6</v>
      </c>
      <c r="B7" t="s">
        <v>18</v>
      </c>
      <c r="C7" t="s">
        <v>19</v>
      </c>
      <c r="D7" t="s">
        <v>20</v>
      </c>
      <c r="E7" s="6">
        <v>4000</v>
      </c>
      <c r="F7" s="6"/>
      <c r="G7" s="6">
        <f t="shared" si="0"/>
        <v>0</v>
      </c>
      <c r="H7" s="6">
        <f t="shared" si="1"/>
        <v>4000</v>
      </c>
    </row>
    <row r="8" spans="1:8" x14ac:dyDescent="0.2">
      <c r="A8">
        <v>7</v>
      </c>
      <c r="B8" t="s">
        <v>21</v>
      </c>
      <c r="C8" t="s">
        <v>22</v>
      </c>
      <c r="D8" t="s">
        <v>11</v>
      </c>
      <c r="E8" s="6">
        <v>4000</v>
      </c>
      <c r="F8" s="6"/>
      <c r="G8" s="6">
        <f t="shared" si="0"/>
        <v>0</v>
      </c>
      <c r="H8" s="6">
        <f t="shared" si="1"/>
        <v>4000</v>
      </c>
    </row>
    <row r="9" spans="1:8" x14ac:dyDescent="0.2">
      <c r="B9" t="s">
        <v>52</v>
      </c>
      <c r="E9" s="6">
        <f>SUM(E2:E8)</f>
        <v>29000</v>
      </c>
      <c r="F9" s="6"/>
      <c r="G9" s="6">
        <f>SUM(G2:G8)</f>
        <v>0</v>
      </c>
      <c r="H9" s="9">
        <f t="shared" si="1"/>
        <v>29000</v>
      </c>
    </row>
    <row r="10" spans="1:8" x14ac:dyDescent="0.2">
      <c r="E10" s="6"/>
      <c r="F10" s="6"/>
      <c r="G10" s="6"/>
      <c r="H10" s="6"/>
    </row>
    <row r="11" spans="1:8" x14ac:dyDescent="0.2">
      <c r="C11" s="8" t="s">
        <v>64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A228-24A4-46E9-B2AD-4084FB2B1F36}">
  <sheetPr>
    <tabColor rgb="FFFFC000"/>
  </sheetPr>
  <dimension ref="A1:B4"/>
  <sheetViews>
    <sheetView workbookViewId="0">
      <selection activeCell="B4" sqref="B4"/>
    </sheetView>
  </sheetViews>
  <sheetFormatPr defaultRowHeight="12.75" x14ac:dyDescent="0.2"/>
  <cols>
    <col min="1" max="1" width="59" bestFit="1" customWidth="1"/>
    <col min="2" max="2" width="126.28515625" bestFit="1" customWidth="1"/>
  </cols>
  <sheetData>
    <row r="1" spans="1:2" x14ac:dyDescent="0.2">
      <c r="A1" s="2" t="s">
        <v>53</v>
      </c>
    </row>
    <row r="2" spans="1:2" x14ac:dyDescent="0.2">
      <c r="A2" t="s">
        <v>23</v>
      </c>
      <c r="B2" t="s">
        <v>24</v>
      </c>
    </row>
    <row r="3" spans="1:2" x14ac:dyDescent="0.2">
      <c r="A3" t="s">
        <v>25</v>
      </c>
      <c r="B3" s="2" t="s">
        <v>70</v>
      </c>
    </row>
    <row r="4" spans="1:2" x14ac:dyDescent="0.2">
      <c r="A4" t="s">
        <v>26</v>
      </c>
      <c r="B4" s="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AAC4-E8CB-4A41-889E-F87F4EF1A39C}">
  <sheetPr>
    <tabColor theme="7"/>
  </sheetPr>
  <dimension ref="A1:J7"/>
  <sheetViews>
    <sheetView topLeftCell="D1" workbookViewId="0">
      <selection activeCell="H6" sqref="H6"/>
    </sheetView>
  </sheetViews>
  <sheetFormatPr defaultRowHeight="12.75" x14ac:dyDescent="0.2"/>
  <cols>
    <col min="1" max="1" width="3.42578125" customWidth="1"/>
    <col min="2" max="5" width="43.28515625" customWidth="1"/>
    <col min="6" max="6" width="19.42578125" style="3" customWidth="1"/>
    <col min="7" max="7" width="24.140625" style="3" customWidth="1"/>
    <col min="8" max="8" width="32.5703125" style="3" customWidth="1"/>
    <col min="9" max="12" width="43.28515625" customWidth="1"/>
  </cols>
  <sheetData>
    <row r="1" spans="1:10" x14ac:dyDescent="0.2">
      <c r="A1" t="s">
        <v>0</v>
      </c>
      <c r="B1" t="s">
        <v>27</v>
      </c>
      <c r="C1" t="s">
        <v>28</v>
      </c>
      <c r="D1" t="s">
        <v>29</v>
      </c>
      <c r="E1" t="s">
        <v>30</v>
      </c>
      <c r="F1" s="3" t="s">
        <v>65</v>
      </c>
      <c r="G1" s="3" t="s">
        <v>66</v>
      </c>
      <c r="H1" s="3" t="s">
        <v>67</v>
      </c>
      <c r="I1" t="s">
        <v>31</v>
      </c>
      <c r="J1" s="3" t="s">
        <v>71</v>
      </c>
    </row>
    <row r="2" spans="1:10" x14ac:dyDescent="0.2">
      <c r="A2">
        <v>1</v>
      </c>
      <c r="B2" t="s">
        <v>32</v>
      </c>
      <c r="C2" t="s">
        <v>33</v>
      </c>
      <c r="D2" t="s">
        <v>6</v>
      </c>
      <c r="E2" t="s">
        <v>34</v>
      </c>
      <c r="F2" s="6">
        <v>4000</v>
      </c>
      <c r="G2" s="6"/>
      <c r="H2" s="6">
        <f>F2+G2</f>
        <v>4000</v>
      </c>
      <c r="I2" t="s">
        <v>35</v>
      </c>
      <c r="J2" t="s">
        <v>72</v>
      </c>
    </row>
    <row r="3" spans="1:10" x14ac:dyDescent="0.2">
      <c r="A3">
        <v>2</v>
      </c>
      <c r="B3" t="s">
        <v>32</v>
      </c>
      <c r="C3" t="s">
        <v>36</v>
      </c>
      <c r="D3" s="2" t="s">
        <v>9</v>
      </c>
      <c r="E3" s="2" t="s">
        <v>56</v>
      </c>
      <c r="F3" s="6">
        <v>5000</v>
      </c>
      <c r="G3" s="6"/>
      <c r="H3" s="6">
        <f t="shared" ref="H3:H4" si="0">F3+G3</f>
        <v>5000</v>
      </c>
      <c r="I3" t="s">
        <v>38</v>
      </c>
      <c r="J3" t="s">
        <v>73</v>
      </c>
    </row>
    <row r="4" spans="1:10" x14ac:dyDescent="0.2">
      <c r="A4">
        <v>2</v>
      </c>
      <c r="B4" t="s">
        <v>32</v>
      </c>
      <c r="C4" s="2" t="s">
        <v>55</v>
      </c>
      <c r="D4" t="s">
        <v>11</v>
      </c>
      <c r="E4" t="s">
        <v>37</v>
      </c>
      <c r="F4" s="6">
        <v>4000</v>
      </c>
      <c r="G4" s="6"/>
      <c r="H4" s="6">
        <f t="shared" si="0"/>
        <v>4000</v>
      </c>
      <c r="I4" t="s">
        <v>38</v>
      </c>
      <c r="J4" t="s">
        <v>74</v>
      </c>
    </row>
    <row r="5" spans="1:10" x14ac:dyDescent="0.2">
      <c r="A5" t="s">
        <v>39</v>
      </c>
      <c r="F5" s="6">
        <f>SUM(F2:F4)</f>
        <v>13000</v>
      </c>
      <c r="G5" s="6">
        <f>F5*22/100</f>
        <v>2860</v>
      </c>
      <c r="H5" s="6">
        <f>SUM(H2:H4)</f>
        <v>13000</v>
      </c>
    </row>
    <row r="7" spans="1:10" x14ac:dyDescent="0.2">
      <c r="D7" s="8" t="s">
        <v>64</v>
      </c>
    </row>
  </sheetData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A329-AC30-4A45-8FB9-D49AEC0F9DBB}">
  <sheetPr>
    <tabColor theme="7"/>
  </sheetPr>
  <dimension ref="A1:C8"/>
  <sheetViews>
    <sheetView tabSelected="1" workbookViewId="0">
      <selection activeCell="B8" sqref="B8"/>
    </sheetView>
  </sheetViews>
  <sheetFormatPr defaultRowHeight="12.75" x14ac:dyDescent="0.2"/>
  <cols>
    <col min="1" max="1" width="54.5703125" customWidth="1"/>
    <col min="2" max="2" width="18.42578125" style="3" customWidth="1"/>
    <col min="3" max="3" width="66" bestFit="1" customWidth="1"/>
  </cols>
  <sheetData>
    <row r="1" spans="1:3" x14ac:dyDescent="0.2">
      <c r="A1" s="2" t="s">
        <v>57</v>
      </c>
    </row>
    <row r="2" spans="1:3" x14ac:dyDescent="0.2">
      <c r="A2" t="s">
        <v>40</v>
      </c>
      <c r="B2" s="3" t="s">
        <v>63</v>
      </c>
      <c r="C2" s="2" t="s">
        <v>58</v>
      </c>
    </row>
    <row r="3" spans="1:3" x14ac:dyDescent="0.2">
      <c r="A3" t="s">
        <v>41</v>
      </c>
      <c r="B3" s="6">
        <v>15860</v>
      </c>
      <c r="C3" s="2" t="s">
        <v>59</v>
      </c>
    </row>
    <row r="4" spans="1:3" x14ac:dyDescent="0.2">
      <c r="A4" s="2" t="s">
        <v>42</v>
      </c>
      <c r="B4" s="6">
        <v>7500</v>
      </c>
      <c r="C4" s="2" t="s">
        <v>60</v>
      </c>
    </row>
    <row r="5" spans="1:3" x14ac:dyDescent="0.2">
      <c r="A5" s="2" t="s">
        <v>62</v>
      </c>
      <c r="B5" s="6">
        <v>2142.8571428571427</v>
      </c>
      <c r="C5" s="2" t="s">
        <v>60</v>
      </c>
    </row>
    <row r="6" spans="1:3" x14ac:dyDescent="0.2">
      <c r="A6" t="s">
        <v>43</v>
      </c>
      <c r="B6" s="6">
        <f>SUM(B4:B5)</f>
        <v>9642.8571428571431</v>
      </c>
      <c r="C6" s="2" t="s">
        <v>61</v>
      </c>
    </row>
    <row r="8" spans="1:3" x14ac:dyDescent="0.2">
      <c r="A8" s="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Sez I - Contatti</vt:lpstr>
      <vt:lpstr>Sez II- PREVENTIVO DI SPESA</vt:lpstr>
      <vt:lpstr>Sez III - Info tecniche</vt:lpstr>
      <vt:lpstr>Sez IV - RENDICONTAZIONE</vt:lpstr>
      <vt:lpstr>Sez V - RIEPILOGO LIQUIDAZIONE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Ceola Laura</cp:lastModifiedBy>
  <dcterms:modified xsi:type="dcterms:W3CDTF">2026-10-06T14:09:17Z</dcterms:modified>
</cp:coreProperties>
</file>